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935" windowHeight="8130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7" i="2"/>
  <c r="H8"/>
  <c r="F8"/>
  <c r="F13"/>
  <c r="H13" s="1"/>
  <c r="F12"/>
  <c r="H12" s="1"/>
  <c r="F11"/>
  <c r="H11" s="1"/>
  <c r="F10"/>
  <c r="H10" s="1"/>
  <c r="F9"/>
  <c r="H9" s="1"/>
  <c r="F7"/>
  <c r="F6"/>
  <c r="H6" s="1"/>
  <c r="F5"/>
  <c r="H5" s="1"/>
  <c r="F4"/>
  <c r="H4" s="1"/>
  <c r="F3"/>
  <c r="H3" s="1"/>
  <c r="F2"/>
  <c r="H2" s="1"/>
  <c r="L2" s="1"/>
  <c r="F13" i="1"/>
  <c r="H13" s="1"/>
  <c r="F3" l="1"/>
  <c r="H3" s="1"/>
  <c r="F4"/>
  <c r="H4" s="1"/>
  <c r="F5"/>
  <c r="H5" s="1"/>
  <c r="F6"/>
  <c r="H6" s="1"/>
  <c r="F7"/>
  <c r="H7" s="1"/>
  <c r="F8"/>
  <c r="H8" s="1"/>
  <c r="F9"/>
  <c r="H9" s="1"/>
  <c r="F10"/>
  <c r="H10" s="1"/>
  <c r="F11"/>
  <c r="H11" s="1"/>
  <c r="F12"/>
  <c r="H12" s="1"/>
  <c r="F2"/>
  <c r="H2" s="1"/>
  <c r="L2" s="1"/>
</calcChain>
</file>

<file path=xl/sharedStrings.xml><?xml version="1.0" encoding="utf-8"?>
<sst xmlns="http://schemas.openxmlformats.org/spreadsheetml/2006/main" count="112" uniqueCount="90">
  <si>
    <t>наименов работ</t>
  </si>
  <si>
    <t>ед.изм</t>
  </si>
  <si>
    <t>затр тр. Произв раб в ч/дн</t>
  </si>
  <si>
    <t>ГЭСН 07-01-001-3</t>
  </si>
  <si>
    <t>100 шт. сб.констр</t>
  </si>
  <si>
    <t xml:space="preserve"> 100 м3 грунта</t>
  </si>
  <si>
    <t>Укладка блоков и плит ленточных фундаментов при глубине котлована до 4 м, массой конструкций до 3,5 т</t>
  </si>
  <si>
    <t>Разработка грунта вручную в траншеях глубиной до 2 м без креплений с откосами</t>
  </si>
  <si>
    <t>Засыпка вручную траншей, пазух котлованов и ям</t>
  </si>
  <si>
    <t xml:space="preserve">ГЭСН 07-01-011-21  </t>
  </si>
  <si>
    <t>Установка колонн прямоугольного сечения в стаканы фундаментов сооружений, масса колонн: до 8 т</t>
  </si>
  <si>
    <t>Установка панелей наружных стен многоэтажных зданий длиной более 6 м рядовых при наибольшей массе монтажных элементов в здании более 8 т, площадь панелей: более 10 м2</t>
  </si>
  <si>
    <t>ГЭСН 07-01-035-18</t>
  </si>
  <si>
    <t xml:space="preserve">ГЭСН 07-01-029-18  </t>
  </si>
  <si>
    <t>кладка в многоэтажных зданиях плит перекрытий и покрытий межколонных по ригелям с полками при наибольшей массе монтажных элементов в здании более 8 т, ширина плит: 1,5 м</t>
  </si>
  <si>
    <t>Устройство выравнивающих стяжек сборных из плоских асбестоцементных листов</t>
  </si>
  <si>
    <t>Устройство кровель плоских трехслойных из рулонных кровельных материалов на битумнополимерной мастике</t>
  </si>
  <si>
    <t>Устройство покрытий цементных толщиной 20 мм</t>
  </si>
  <si>
    <t>Оштукатуривание поверхностей цементно-известковым или цементным раствором по камню и бетону</t>
  </si>
  <si>
    <t>100 м2 покрытия</t>
  </si>
  <si>
    <t>ГЭСН 11-01-015-03</t>
  </si>
  <si>
    <t>Улучшенная окраска масляными составами</t>
  </si>
  <si>
    <t xml:space="preserve">ГЭСН 15-04-025 </t>
  </si>
  <si>
    <r>
      <t>100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стяжек</t>
    </r>
  </si>
  <si>
    <r>
      <t>100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кровли</t>
    </r>
  </si>
  <si>
    <r>
      <t>100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оштукатуриваемой поверхности</t>
    </r>
  </si>
  <si>
    <r>
      <t>100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окрашиваемой поверхности</t>
    </r>
  </si>
  <si>
    <t>ГЭСН 12-01-017-05</t>
  </si>
  <si>
    <t>ГЭСН 12-01-002-07</t>
  </si>
  <si>
    <t>объем работ</t>
  </si>
  <si>
    <t>6*17+17*6=204</t>
  </si>
  <si>
    <t>17*11+20*10=387</t>
  </si>
  <si>
    <t>20*8+11*14=314</t>
  </si>
  <si>
    <t>11*3+19*2=71</t>
  </si>
  <si>
    <t>19*15+30*7=495</t>
  </si>
  <si>
    <t>30*10+34*9=606</t>
  </si>
  <si>
    <t>34*8+24*12=560</t>
  </si>
  <si>
    <t>24*6+18*8=288</t>
  </si>
  <si>
    <t>18*10+13*14=362</t>
  </si>
  <si>
    <t>13*4+30*2=112</t>
  </si>
  <si>
    <t>30*15+44*10=890</t>
  </si>
  <si>
    <t>44*7+13*18=542</t>
  </si>
  <si>
    <t>затр труда на ед работ в ч/ч</t>
  </si>
  <si>
    <t>затр тр. На ед. работ в ч/дн</t>
  </si>
  <si>
    <t>ГЭСН 01-02-057-1</t>
  </si>
  <si>
    <t>ГЭСН 01-02-061-1</t>
  </si>
  <si>
    <t>ГЭСН 15-02-016-1</t>
  </si>
  <si>
    <t>ГЭСН01-02-056-04</t>
  </si>
  <si>
    <t xml:space="preserve">Разработка грунта вручную в траншеях шириной более 2 м и котлованах площадью сечения до 5 м2 с креплениями, глубина траншей и котлованов до 2 м, группа грунтов: 4 (учебный пример) </t>
  </si>
  <si>
    <t>100 м3 грунта</t>
  </si>
  <si>
    <t>ГЭСН06-01-005-01</t>
  </si>
  <si>
    <t xml:space="preserve">Устройство бетонных фундаментов общего назначения объемом: до 5 м3 (учебный пример) </t>
  </si>
  <si>
    <t>100 м3 бетона и железобетона в деле</t>
  </si>
  <si>
    <t>ГЭСН01-02-061-03</t>
  </si>
  <si>
    <t xml:space="preserve">Засыпка вручную траншей, пазух котлованов и ям, группа грунтов: 3 (учебный пример) </t>
  </si>
  <si>
    <t>Укладка фундаментов под колонны при глубине котлована до 4 м, масса конструкций: до 3,5 т</t>
  </si>
  <si>
    <t>ГЭСН 07-01-001-6</t>
  </si>
  <si>
    <t>ГЭСН09-03-002-02</t>
  </si>
  <si>
    <t xml:space="preserve">Монтаж колонн одноэтажных и многоэтажных зданий и крановых эстакад высотой до 25 м цельного сечения массой: до 3,0 т (учебный пример) </t>
  </si>
  <si>
    <t>1 т конструкций</t>
  </si>
  <si>
    <t>ГЭСН09-03-012-01</t>
  </si>
  <si>
    <t xml:space="preserve">Монтаж стропильных и подстропильных ферм на высоте до 25 м пролетом до 24 м массой: до 3,0 т (учебный пример) </t>
  </si>
  <si>
    <t>ГЭСН07-02-002-03</t>
  </si>
  <si>
    <t xml:space="preserve">Установка в сооружениях угловых лотков сечением: до 0,2 м2 (учебный пример) </t>
  </si>
  <si>
    <t>100 м3 сборных железобетонных конструкций</t>
  </si>
  <si>
    <t>ГЭСН07-01-034-08</t>
  </si>
  <si>
    <t xml:space="preserve">Установка панелей наружных стен одноэтажных зданий длиной более 7 м, площадью более 15 м2 при высоте здания: до 35 м (учебный пример) </t>
  </si>
  <si>
    <t>100 шт. сборных конструкций</t>
  </si>
  <si>
    <t>ГЭСН12-01-014-01</t>
  </si>
  <si>
    <t xml:space="preserve">Утепление покрытий: легким (ячеистым) бетоном (учебный пример) </t>
  </si>
  <si>
    <t>1 м3 утеплителя</t>
  </si>
  <si>
    <t>ГЭСН12-01-002-02</t>
  </si>
  <si>
    <t xml:space="preserve">Устройство кровель плоских четырехслойных из рулонных кровельных материалов: на битумной антисептированной мастике с защитным слоем из гравия на битумной антисептированной мастике (учебный пример) </t>
  </si>
  <si>
    <t>100 м2 кровли</t>
  </si>
  <si>
    <t>ГЭСН11-01-015-03</t>
  </si>
  <si>
    <t xml:space="preserve">Устройство покрытий цементных: толщиной 20 мм (учебный пример) </t>
  </si>
  <si>
    <t>ГЭСН15-02-017-02</t>
  </si>
  <si>
    <t xml:space="preserve">Штукатурка внутренних поверхностей наружных стен, когда остальные поверхности не оштукатуриваются, известковым раствором по камню и бетону: улучшенная (учебный пример) </t>
  </si>
  <si>
    <t>100 м2 оштукатуриваемой поверхности</t>
  </si>
  <si>
    <t>ГЭСН15-04-025-08</t>
  </si>
  <si>
    <t xml:space="preserve">Улучшенная окраска масляными составами по штукатурке: стен (учебный пример) </t>
  </si>
  <si>
    <t>100 м2 окрашиваемой поверхности</t>
  </si>
  <si>
    <t>№</t>
  </si>
  <si>
    <t>Норма</t>
  </si>
  <si>
    <t>Ннаименование работ</t>
  </si>
  <si>
    <t>Ед.изм</t>
  </si>
  <si>
    <t>Затр труда на ед работ в ч/ч</t>
  </si>
  <si>
    <t>Затр тр. На ед. работ в ч/дн</t>
  </si>
  <si>
    <t>Затр тр. Произв раб в ч/дн</t>
  </si>
  <si>
    <t>Объем работ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</si>
</sst>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49" fontId="3" fillId="0" borderId="0" xfId="1" applyNumberFormat="1" applyFont="1" applyBorder="1" applyAlignment="1">
      <alignment horizontal="left"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NumberFormat="1"/>
    <xf numFmtId="2" fontId="0" fillId="0" borderId="0" xfId="0" applyNumberFormat="1" applyFont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vertical="top" wrapText="1"/>
    </xf>
    <xf numFmtId="49" fontId="2" fillId="0" borderId="1" xfId="1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"/>
  <sheetViews>
    <sheetView zoomScaleNormal="100" workbookViewId="0">
      <selection sqref="A1:B1"/>
    </sheetView>
  </sheetViews>
  <sheetFormatPr defaultRowHeight="15"/>
  <cols>
    <col min="1" max="1" width="3.7109375" style="3" customWidth="1"/>
    <col min="2" max="2" width="20.5703125" style="3" customWidth="1"/>
    <col min="3" max="3" width="29" customWidth="1"/>
    <col min="4" max="4" width="14.7109375" style="3" customWidth="1"/>
    <col min="5" max="6" width="13.85546875" style="3" customWidth="1"/>
    <col min="7" max="7" width="17.140625" customWidth="1"/>
    <col min="12" max="12" width="11.5703125" bestFit="1" customWidth="1"/>
  </cols>
  <sheetData>
    <row r="1" spans="1:15" ht="33.75" customHeight="1">
      <c r="A1" s="23" t="s">
        <v>82</v>
      </c>
      <c r="B1" s="36" t="s">
        <v>83</v>
      </c>
      <c r="C1" s="19" t="s">
        <v>0</v>
      </c>
      <c r="D1" s="19" t="s">
        <v>1</v>
      </c>
      <c r="E1" s="24" t="s">
        <v>42</v>
      </c>
      <c r="F1" s="24" t="s">
        <v>43</v>
      </c>
      <c r="G1" s="18" t="s">
        <v>2</v>
      </c>
      <c r="H1" s="24" t="s">
        <v>29</v>
      </c>
    </row>
    <row r="2" spans="1:15" ht="48" customHeight="1">
      <c r="A2" s="9">
        <v>1</v>
      </c>
      <c r="B2" s="11" t="s">
        <v>44</v>
      </c>
      <c r="C2" s="10" t="s">
        <v>7</v>
      </c>
      <c r="D2" s="18" t="s">
        <v>5</v>
      </c>
      <c r="E2" s="19">
        <v>118</v>
      </c>
      <c r="F2" s="20">
        <f>E2/8</f>
        <v>14.75</v>
      </c>
      <c r="G2" s="23" t="s">
        <v>30</v>
      </c>
      <c r="H2" s="21">
        <f>J2/F2</f>
        <v>13.830508474576272</v>
      </c>
      <c r="J2" s="2">
        <v>204</v>
      </c>
      <c r="L2" s="6">
        <f>H2*100</f>
        <v>1383.0508474576272</v>
      </c>
      <c r="M2" s="8"/>
      <c r="N2" s="8"/>
    </row>
    <row r="3" spans="1:15" ht="66.75" customHeight="1">
      <c r="A3" s="9">
        <v>2</v>
      </c>
      <c r="B3" s="11" t="s">
        <v>3</v>
      </c>
      <c r="C3" s="10" t="s">
        <v>6</v>
      </c>
      <c r="D3" s="18" t="s">
        <v>4</v>
      </c>
      <c r="E3" s="19">
        <v>134.31</v>
      </c>
      <c r="F3" s="20">
        <f t="shared" ref="F3:F12" si="0">E3/8</f>
        <v>16.78875</v>
      </c>
      <c r="G3" s="24" t="s">
        <v>31</v>
      </c>
      <c r="H3" s="21">
        <f t="shared" ref="H3:H12" si="1">J3/F3</f>
        <v>23.051150323877597</v>
      </c>
      <c r="J3" s="2">
        <v>387</v>
      </c>
      <c r="O3" s="8"/>
    </row>
    <row r="4" spans="1:15" ht="64.5" customHeight="1">
      <c r="A4" s="9">
        <v>3</v>
      </c>
      <c r="B4" s="11" t="s">
        <v>56</v>
      </c>
      <c r="C4" s="12" t="s">
        <v>55</v>
      </c>
      <c r="D4" s="18" t="s">
        <v>4</v>
      </c>
      <c r="E4" s="19">
        <v>213.12</v>
      </c>
      <c r="F4" s="20">
        <f t="shared" si="0"/>
        <v>26.64</v>
      </c>
      <c r="G4" s="23" t="s">
        <v>32</v>
      </c>
      <c r="H4" s="21">
        <f t="shared" si="1"/>
        <v>11.786786786786786</v>
      </c>
      <c r="J4">
        <v>314</v>
      </c>
    </row>
    <row r="5" spans="1:15" ht="34.5" customHeight="1">
      <c r="A5" s="9">
        <v>4</v>
      </c>
      <c r="B5" s="11" t="s">
        <v>45</v>
      </c>
      <c r="C5" s="10" t="s">
        <v>8</v>
      </c>
      <c r="D5" s="18" t="s">
        <v>5</v>
      </c>
      <c r="E5" s="19">
        <v>88.5</v>
      </c>
      <c r="F5" s="20">
        <f t="shared" si="0"/>
        <v>11.0625</v>
      </c>
      <c r="G5" s="23" t="s">
        <v>33</v>
      </c>
      <c r="H5" s="21">
        <f t="shared" si="1"/>
        <v>6.4180790960451981</v>
      </c>
      <c r="J5">
        <v>71</v>
      </c>
    </row>
    <row r="6" spans="1:15" ht="75" customHeight="1">
      <c r="A6" s="9">
        <v>5</v>
      </c>
      <c r="B6" s="11" t="s">
        <v>9</v>
      </c>
      <c r="C6" s="10" t="s">
        <v>10</v>
      </c>
      <c r="D6" s="18" t="s">
        <v>4</v>
      </c>
      <c r="E6" s="19">
        <v>1101.1199999999999</v>
      </c>
      <c r="F6" s="20">
        <f t="shared" si="0"/>
        <v>137.63999999999999</v>
      </c>
      <c r="G6" s="23" t="s">
        <v>34</v>
      </c>
      <c r="H6" s="21">
        <f t="shared" si="1"/>
        <v>3.5963382737576288</v>
      </c>
      <c r="J6" s="7">
        <v>495</v>
      </c>
    </row>
    <row r="7" spans="1:15" ht="108.75" customHeight="1">
      <c r="A7" s="9">
        <v>6</v>
      </c>
      <c r="B7" s="11" t="s">
        <v>13</v>
      </c>
      <c r="C7" s="10" t="s">
        <v>14</v>
      </c>
      <c r="D7" s="18" t="s">
        <v>4</v>
      </c>
      <c r="E7" s="19">
        <v>459.34</v>
      </c>
      <c r="F7" s="20">
        <f t="shared" si="0"/>
        <v>57.417499999999997</v>
      </c>
      <c r="G7" s="23" t="s">
        <v>35</v>
      </c>
      <c r="H7" s="21">
        <f t="shared" si="1"/>
        <v>10.554273522880655</v>
      </c>
      <c r="J7" s="7">
        <v>606</v>
      </c>
    </row>
    <row r="8" spans="1:15" ht="107.25" customHeight="1">
      <c r="A8" s="9">
        <v>7</v>
      </c>
      <c r="B8" s="11" t="s">
        <v>12</v>
      </c>
      <c r="C8" s="10" t="s">
        <v>11</v>
      </c>
      <c r="D8" s="18" t="s">
        <v>4</v>
      </c>
      <c r="E8" s="19">
        <v>942.48</v>
      </c>
      <c r="F8" s="20">
        <f t="shared" si="0"/>
        <v>117.81</v>
      </c>
      <c r="G8" s="23" t="s">
        <v>36</v>
      </c>
      <c r="H8" s="21">
        <f t="shared" si="1"/>
        <v>4.7534165181224006</v>
      </c>
      <c r="J8" s="2">
        <v>560</v>
      </c>
    </row>
    <row r="9" spans="1:15" ht="45">
      <c r="A9" s="9">
        <v>8</v>
      </c>
      <c r="B9" s="13" t="s">
        <v>27</v>
      </c>
      <c r="C9" s="13" t="s">
        <v>15</v>
      </c>
      <c r="D9" s="25" t="s">
        <v>23</v>
      </c>
      <c r="E9" s="22">
        <v>24.64</v>
      </c>
      <c r="F9" s="20">
        <f t="shared" si="0"/>
        <v>3.08</v>
      </c>
      <c r="G9" s="23" t="s">
        <v>37</v>
      </c>
      <c r="H9" s="21">
        <f t="shared" si="1"/>
        <v>93.506493506493499</v>
      </c>
      <c r="J9" s="2">
        <v>288</v>
      </c>
    </row>
    <row r="10" spans="1:15" ht="63" customHeight="1">
      <c r="A10" s="9">
        <v>9</v>
      </c>
      <c r="B10" s="13" t="s">
        <v>28</v>
      </c>
      <c r="C10" s="15" t="s">
        <v>16</v>
      </c>
      <c r="D10" s="25" t="s">
        <v>24</v>
      </c>
      <c r="E10" s="22">
        <v>26.22</v>
      </c>
      <c r="F10" s="20">
        <f t="shared" si="0"/>
        <v>3.2774999999999999</v>
      </c>
      <c r="G10" s="23" t="s">
        <v>38</v>
      </c>
      <c r="H10" s="21">
        <f t="shared" si="1"/>
        <v>110.45003813882533</v>
      </c>
      <c r="J10" s="2">
        <v>362</v>
      </c>
    </row>
    <row r="11" spans="1:15" ht="36.75" customHeight="1">
      <c r="A11" s="9">
        <v>10</v>
      </c>
      <c r="B11" s="15" t="s">
        <v>20</v>
      </c>
      <c r="C11" s="15" t="s">
        <v>17</v>
      </c>
      <c r="D11" s="17" t="s">
        <v>19</v>
      </c>
      <c r="E11" s="22">
        <v>30.13</v>
      </c>
      <c r="F11" s="20">
        <f t="shared" si="0"/>
        <v>3.7662499999999999</v>
      </c>
      <c r="G11" s="23" t="s">
        <v>39</v>
      </c>
      <c r="H11" s="21">
        <f t="shared" si="1"/>
        <v>29.737802854298042</v>
      </c>
      <c r="J11" s="2">
        <v>112</v>
      </c>
    </row>
    <row r="12" spans="1:15" ht="65.25" customHeight="1">
      <c r="A12" s="9">
        <v>11</v>
      </c>
      <c r="B12" s="14" t="s">
        <v>46</v>
      </c>
      <c r="C12" s="16" t="s">
        <v>18</v>
      </c>
      <c r="D12" s="17" t="s">
        <v>25</v>
      </c>
      <c r="E12" s="22">
        <v>75.400000000000006</v>
      </c>
      <c r="F12" s="20">
        <f t="shared" si="0"/>
        <v>9.4250000000000007</v>
      </c>
      <c r="G12" s="23" t="s">
        <v>40</v>
      </c>
      <c r="H12" s="21">
        <f t="shared" si="1"/>
        <v>94.429708222811669</v>
      </c>
      <c r="J12" s="2">
        <v>890</v>
      </c>
    </row>
    <row r="13" spans="1:15" ht="48">
      <c r="A13" s="9">
        <v>12</v>
      </c>
      <c r="B13" s="14" t="s">
        <v>22</v>
      </c>
      <c r="C13" s="16" t="s">
        <v>21</v>
      </c>
      <c r="D13" s="17" t="s">
        <v>26</v>
      </c>
      <c r="E13" s="22">
        <v>58.52</v>
      </c>
      <c r="F13" s="20">
        <f>E13/8</f>
        <v>7.3150000000000004</v>
      </c>
      <c r="G13" s="23" t="s">
        <v>41</v>
      </c>
      <c r="H13" s="21">
        <f>J13/F13</f>
        <v>74.094326725905674</v>
      </c>
      <c r="J13" s="2">
        <v>542</v>
      </c>
    </row>
    <row r="14" spans="1:15">
      <c r="B14" s="5"/>
      <c r="C14" s="1"/>
      <c r="D14" s="4"/>
    </row>
    <row r="15" spans="1:15">
      <c r="B15" s="5"/>
      <c r="C15" s="1"/>
      <c r="D15" s="4"/>
    </row>
    <row r="16" spans="1:15">
      <c r="B16" s="5"/>
      <c r="C16" s="1"/>
      <c r="D16" s="4"/>
    </row>
    <row r="17" spans="2:4">
      <c r="B17" s="5"/>
      <c r="C17" s="1"/>
      <c r="D17" s="4"/>
    </row>
    <row r="18" spans="2:4">
      <c r="B18" s="5"/>
      <c r="C18" s="1"/>
      <c r="D18" s="4"/>
    </row>
    <row r="19" spans="2:4">
      <c r="B19" s="5"/>
      <c r="C19" s="1"/>
      <c r="D19" s="4"/>
    </row>
    <row r="20" spans="2:4">
      <c r="B20" s="5"/>
      <c r="C20" s="1"/>
      <c r="D20" s="4"/>
    </row>
    <row r="21" spans="2:4">
      <c r="B21" s="5"/>
      <c r="C21" s="1"/>
      <c r="D21" s="4"/>
    </row>
    <row r="22" spans="2:4">
      <c r="B22" s="5"/>
      <c r="C22" s="1"/>
      <c r="D22" s="4"/>
    </row>
    <row r="23" spans="2:4">
      <c r="C23" s="1"/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"/>
  <sheetViews>
    <sheetView tabSelected="1" workbookViewId="0">
      <selection activeCell="D5" sqref="D5"/>
    </sheetView>
  </sheetViews>
  <sheetFormatPr defaultRowHeight="15"/>
  <cols>
    <col min="1" max="1" width="3.7109375" style="33" customWidth="1"/>
    <col min="2" max="2" width="37" style="33" customWidth="1"/>
    <col min="3" max="3" width="39.5703125" style="1" customWidth="1"/>
    <col min="4" max="4" width="11.28515625" style="36" customWidth="1"/>
    <col min="5" max="5" width="11" style="36" customWidth="1"/>
    <col min="6" max="6" width="11.5703125" style="36" customWidth="1"/>
    <col min="7" max="7" width="19.28515625" style="36" customWidth="1"/>
    <col min="8" max="8" width="9.140625" style="36"/>
  </cols>
  <sheetData>
    <row r="1" spans="1:12" ht="47.25" customHeight="1">
      <c r="A1" s="23" t="s">
        <v>82</v>
      </c>
      <c r="B1" s="36" t="s">
        <v>83</v>
      </c>
      <c r="C1" s="24" t="s">
        <v>84</v>
      </c>
      <c r="D1" s="24" t="s">
        <v>85</v>
      </c>
      <c r="E1" s="24" t="s">
        <v>86</v>
      </c>
      <c r="F1" s="24" t="s">
        <v>87</v>
      </c>
      <c r="G1" s="24" t="s">
        <v>88</v>
      </c>
      <c r="H1" s="24" t="s">
        <v>89</v>
      </c>
      <c r="I1" s="37"/>
      <c r="J1" s="37"/>
      <c r="K1" s="26"/>
      <c r="L1" s="26"/>
    </row>
    <row r="2" spans="1:12" ht="90">
      <c r="A2" s="32">
        <v>1</v>
      </c>
      <c r="B2" s="34" t="s">
        <v>47</v>
      </c>
      <c r="C2" s="29" t="s">
        <v>48</v>
      </c>
      <c r="D2" s="38" t="s">
        <v>49</v>
      </c>
      <c r="E2" s="40">
        <v>477</v>
      </c>
      <c r="F2" s="28">
        <f>E2/8</f>
        <v>59.625</v>
      </c>
      <c r="G2" s="18" t="s">
        <v>30</v>
      </c>
      <c r="H2" s="28">
        <f>J2/F2</f>
        <v>3.4213836477987423</v>
      </c>
      <c r="I2" s="37"/>
      <c r="J2" s="37">
        <v>204</v>
      </c>
      <c r="K2" s="26"/>
      <c r="L2" s="27">
        <f>H2*100</f>
        <v>342.13836477987422</v>
      </c>
    </row>
    <row r="3" spans="1:12" ht="60">
      <c r="A3" s="32">
        <v>2</v>
      </c>
      <c r="B3" s="34" t="s">
        <v>50</v>
      </c>
      <c r="C3" s="29" t="s">
        <v>51</v>
      </c>
      <c r="D3" s="38" t="s">
        <v>52</v>
      </c>
      <c r="E3" s="40">
        <v>441.28</v>
      </c>
      <c r="F3" s="28">
        <f t="shared" ref="F3:F12" si="0">E3/8</f>
        <v>55.16</v>
      </c>
      <c r="G3" s="18" t="s">
        <v>31</v>
      </c>
      <c r="H3" s="28">
        <f t="shared" ref="H3:H12" si="1">J3/F3</f>
        <v>7.0159535895576512</v>
      </c>
      <c r="I3" s="37"/>
      <c r="J3" s="37">
        <v>387</v>
      </c>
      <c r="K3" s="26"/>
      <c r="L3" s="26"/>
    </row>
    <row r="4" spans="1:12" ht="45">
      <c r="A4" s="32">
        <v>3</v>
      </c>
      <c r="B4" s="34" t="s">
        <v>53</v>
      </c>
      <c r="C4" s="29" t="s">
        <v>54</v>
      </c>
      <c r="D4" s="38" t="s">
        <v>49</v>
      </c>
      <c r="E4" s="40">
        <v>121</v>
      </c>
      <c r="F4" s="28">
        <f t="shared" si="0"/>
        <v>15.125</v>
      </c>
      <c r="G4" s="18" t="s">
        <v>32</v>
      </c>
      <c r="H4" s="28">
        <f t="shared" si="1"/>
        <v>20.760330578512395</v>
      </c>
      <c r="I4" s="37"/>
      <c r="J4" s="37">
        <v>314</v>
      </c>
      <c r="K4" s="26"/>
      <c r="L4" s="26"/>
    </row>
    <row r="5" spans="1:12" ht="75">
      <c r="A5" s="32">
        <v>4</v>
      </c>
      <c r="B5" s="34" t="s">
        <v>57</v>
      </c>
      <c r="C5" s="29" t="s">
        <v>58</v>
      </c>
      <c r="D5" s="38" t="s">
        <v>59</v>
      </c>
      <c r="E5" s="41">
        <v>6.44</v>
      </c>
      <c r="F5" s="28">
        <f t="shared" si="0"/>
        <v>0.80500000000000005</v>
      </c>
      <c r="G5" s="18" t="s">
        <v>33</v>
      </c>
      <c r="H5" s="28">
        <f t="shared" si="1"/>
        <v>88.198757763975152</v>
      </c>
      <c r="I5" s="37"/>
      <c r="J5" s="37">
        <v>71</v>
      </c>
      <c r="K5" s="26"/>
      <c r="L5" s="26"/>
    </row>
    <row r="6" spans="1:12" ht="60">
      <c r="A6" s="32">
        <v>5</v>
      </c>
      <c r="B6" s="34" t="s">
        <v>60</v>
      </c>
      <c r="C6" s="29" t="s">
        <v>61</v>
      </c>
      <c r="D6" s="38" t="s">
        <v>59</v>
      </c>
      <c r="E6" s="40">
        <v>25.53</v>
      </c>
      <c r="F6" s="28">
        <f t="shared" si="0"/>
        <v>3.1912500000000001</v>
      </c>
      <c r="G6" s="18" t="s">
        <v>34</v>
      </c>
      <c r="H6" s="28">
        <f t="shared" si="1"/>
        <v>155.11163337250292</v>
      </c>
      <c r="I6" s="37"/>
      <c r="J6" s="39">
        <v>495</v>
      </c>
      <c r="K6" s="26"/>
      <c r="L6" s="26"/>
    </row>
    <row r="7" spans="1:12" ht="90">
      <c r="A7" s="32">
        <v>6</v>
      </c>
      <c r="B7" s="34" t="s">
        <v>62</v>
      </c>
      <c r="C7" s="29" t="s">
        <v>63</v>
      </c>
      <c r="D7" s="38" t="s">
        <v>64</v>
      </c>
      <c r="E7" s="40">
        <v>3409.74</v>
      </c>
      <c r="F7" s="28">
        <f t="shared" si="0"/>
        <v>426.21749999999997</v>
      </c>
      <c r="G7" s="18" t="s">
        <v>35</v>
      </c>
      <c r="H7" s="28">
        <f>J7/F7</f>
        <v>1.4218092875116579</v>
      </c>
      <c r="I7" s="37"/>
      <c r="J7" s="39">
        <v>606</v>
      </c>
      <c r="K7" s="26"/>
      <c r="L7" s="26"/>
    </row>
    <row r="8" spans="1:12" ht="60">
      <c r="A8" s="32">
        <v>7</v>
      </c>
      <c r="B8" s="34" t="s">
        <v>65</v>
      </c>
      <c r="C8" s="29" t="s">
        <v>66</v>
      </c>
      <c r="D8" s="38" t="s">
        <v>67</v>
      </c>
      <c r="E8" s="40">
        <v>992.34</v>
      </c>
      <c r="F8" s="28">
        <f>E8/8</f>
        <v>124.0425</v>
      </c>
      <c r="G8" s="18" t="s">
        <v>36</v>
      </c>
      <c r="H8" s="28">
        <f>J8/F8</f>
        <v>4.5145816957897491</v>
      </c>
      <c r="I8" s="37"/>
      <c r="J8" s="37">
        <v>560</v>
      </c>
      <c r="K8" s="26"/>
      <c r="L8" s="26"/>
    </row>
    <row r="9" spans="1:12" ht="30">
      <c r="A9" s="32">
        <v>8</v>
      </c>
      <c r="B9" s="34" t="s">
        <v>68</v>
      </c>
      <c r="C9" s="29" t="s">
        <v>69</v>
      </c>
      <c r="D9" s="38" t="s">
        <v>70</v>
      </c>
      <c r="E9" s="40">
        <v>4.07</v>
      </c>
      <c r="F9" s="28">
        <f t="shared" si="0"/>
        <v>0.50875000000000004</v>
      </c>
      <c r="G9" s="18" t="s">
        <v>37</v>
      </c>
      <c r="H9" s="28">
        <f t="shared" si="1"/>
        <v>566.09336609336606</v>
      </c>
      <c r="I9" s="37"/>
      <c r="J9" s="37">
        <v>288</v>
      </c>
      <c r="K9" s="26"/>
      <c r="L9" s="26"/>
    </row>
    <row r="10" spans="1:12" ht="105">
      <c r="A10" s="32">
        <v>9</v>
      </c>
      <c r="B10" s="34" t="s">
        <v>71</v>
      </c>
      <c r="C10" s="29" t="s">
        <v>72</v>
      </c>
      <c r="D10" s="38" t="s">
        <v>73</v>
      </c>
      <c r="E10" s="40">
        <v>29.34</v>
      </c>
      <c r="F10" s="28">
        <f t="shared" si="0"/>
        <v>3.6675</v>
      </c>
      <c r="G10" s="18" t="s">
        <v>38</v>
      </c>
      <c r="H10" s="28">
        <f t="shared" si="1"/>
        <v>98.704839809134285</v>
      </c>
      <c r="I10" s="37"/>
      <c r="J10" s="37">
        <v>362</v>
      </c>
      <c r="K10" s="26"/>
      <c r="L10" s="26"/>
    </row>
    <row r="11" spans="1:12" ht="30">
      <c r="A11" s="32">
        <v>10</v>
      </c>
      <c r="B11" s="34" t="s">
        <v>74</v>
      </c>
      <c r="C11" s="29" t="s">
        <v>75</v>
      </c>
      <c r="D11" s="38" t="s">
        <v>19</v>
      </c>
      <c r="E11" s="40">
        <v>30.13</v>
      </c>
      <c r="F11" s="28">
        <f t="shared" si="0"/>
        <v>3.7662499999999999</v>
      </c>
      <c r="G11" s="18" t="s">
        <v>39</v>
      </c>
      <c r="H11" s="28">
        <f t="shared" si="1"/>
        <v>29.737802854298042</v>
      </c>
      <c r="I11" s="37"/>
      <c r="J11" s="37">
        <v>112</v>
      </c>
      <c r="K11" s="26"/>
      <c r="L11" s="26"/>
    </row>
    <row r="12" spans="1:12" ht="75">
      <c r="A12" s="32">
        <v>11</v>
      </c>
      <c r="B12" s="34" t="s">
        <v>76</v>
      </c>
      <c r="C12" s="29" t="s">
        <v>77</v>
      </c>
      <c r="D12" s="38" t="s">
        <v>78</v>
      </c>
      <c r="E12" s="40">
        <v>89.09</v>
      </c>
      <c r="F12" s="28">
        <f t="shared" si="0"/>
        <v>11.13625</v>
      </c>
      <c r="G12" s="18" t="s">
        <v>40</v>
      </c>
      <c r="H12" s="28">
        <f t="shared" si="1"/>
        <v>79.919182848804581</v>
      </c>
      <c r="I12" s="37"/>
      <c r="J12" s="37">
        <v>890</v>
      </c>
      <c r="K12" s="26"/>
      <c r="L12" s="26"/>
    </row>
    <row r="13" spans="1:12" ht="75">
      <c r="A13" s="31">
        <v>12</v>
      </c>
      <c r="B13" s="35" t="s">
        <v>79</v>
      </c>
      <c r="C13" s="30" t="s">
        <v>80</v>
      </c>
      <c r="D13" s="38" t="s">
        <v>81</v>
      </c>
      <c r="E13" s="40">
        <v>51.01</v>
      </c>
      <c r="F13" s="20">
        <f>E13/8</f>
        <v>6.3762499999999998</v>
      </c>
      <c r="G13" s="19" t="s">
        <v>41</v>
      </c>
      <c r="H13" s="20">
        <f>J13/F13</f>
        <v>85.002940599882379</v>
      </c>
      <c r="I13" s="37"/>
      <c r="J13" s="37">
        <v>542</v>
      </c>
      <c r="K13" s="26"/>
      <c r="L13" s="26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Damdinov</dc:creator>
  <cp:lastModifiedBy>Vadim</cp:lastModifiedBy>
  <cp:lastPrinted>2010-10-18T17:00:21Z</cp:lastPrinted>
  <dcterms:created xsi:type="dcterms:W3CDTF">2010-10-18T14:21:36Z</dcterms:created>
  <dcterms:modified xsi:type="dcterms:W3CDTF">2011-03-20T13:36:16Z</dcterms:modified>
</cp:coreProperties>
</file>